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ORI\Cába\Byty\DPS_1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Print_Area" localSheetId="0">List1!$A$1:$P$108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0" i="1" l="1"/>
  <c r="P46" i="1"/>
  <c r="P62" i="1" l="1"/>
  <c r="P61" i="1"/>
  <c r="P60" i="1"/>
  <c r="P11" i="1"/>
  <c r="P10" i="1"/>
  <c r="P93" i="1"/>
  <c r="P94" i="1"/>
  <c r="P82" i="1"/>
  <c r="P85" i="1" l="1"/>
  <c r="P84" i="1"/>
  <c r="P28" i="1" l="1"/>
  <c r="P76" i="1"/>
  <c r="P68" i="1"/>
  <c r="P67" i="1"/>
  <c r="P66" i="1"/>
  <c r="P65" i="1"/>
  <c r="P59" i="1" l="1"/>
  <c r="P58" i="1"/>
  <c r="P57" i="1"/>
  <c r="P103" i="1" l="1"/>
  <c r="P102" i="1"/>
  <c r="P101" i="1"/>
  <c r="P97" i="1"/>
  <c r="P96" i="1"/>
  <c r="P95" i="1"/>
  <c r="P92" i="1"/>
  <c r="P91" i="1"/>
  <c r="P90" i="1"/>
  <c r="P89" i="1"/>
  <c r="P88" i="1"/>
  <c r="P87" i="1"/>
  <c r="P86" i="1"/>
  <c r="P83" i="1"/>
  <c r="P81" i="1"/>
  <c r="P78" i="1"/>
  <c r="P77" i="1"/>
  <c r="P75" i="1"/>
  <c r="P74" i="1"/>
  <c r="P73" i="1"/>
  <c r="P72" i="1"/>
  <c r="P69" i="1"/>
  <c r="P70" i="1" s="1"/>
  <c r="P56" i="1"/>
  <c r="P55" i="1"/>
  <c r="P63" i="1" s="1"/>
  <c r="P104" i="1" l="1"/>
  <c r="P79" i="1"/>
  <c r="P98" i="1"/>
  <c r="P41" i="1" l="1"/>
  <c r="P18" i="1"/>
  <c r="P19" i="1"/>
  <c r="P9" i="1" l="1"/>
  <c r="P20" i="1"/>
  <c r="P21" i="1"/>
  <c r="P22" i="1"/>
  <c r="P23" i="1" l="1"/>
  <c r="P24" i="1" s="1"/>
  <c r="P32" i="1"/>
  <c r="P35" i="1" l="1"/>
  <c r="P47" i="1" l="1"/>
  <c r="P42" i="1"/>
  <c r="P40" i="1"/>
  <c r="P36" i="1"/>
  <c r="P34" i="1"/>
  <c r="P33" i="1"/>
  <c r="P39" i="1" l="1"/>
  <c r="P38" i="1" l="1"/>
  <c r="P31" i="1"/>
  <c r="P29" i="1"/>
  <c r="P30" i="1"/>
  <c r="P26" i="1"/>
  <c r="P37" i="1" l="1"/>
  <c r="P14" i="1"/>
  <c r="P49" i="1"/>
  <c r="P48" i="1"/>
  <c r="P50" i="1" s="1"/>
  <c r="P43" i="1"/>
  <c r="P27" i="1"/>
  <c r="P15" i="1"/>
  <c r="P8" i="1"/>
  <c r="P12" i="1" s="1"/>
  <c r="P44" i="1" l="1"/>
  <c r="P16" i="1"/>
  <c r="P106" i="1" l="1"/>
  <c r="P107" i="1" l="1"/>
  <c r="P108" i="1" s="1"/>
</calcChain>
</file>

<file path=xl/sharedStrings.xml><?xml version="1.0" encoding="utf-8"?>
<sst xmlns="http://schemas.openxmlformats.org/spreadsheetml/2006/main" count="179" uniqueCount="85">
  <si>
    <t>m.j.</t>
  </si>
  <si>
    <t>POČET</t>
  </si>
  <si>
    <t>Cena</t>
  </si>
  <si>
    <t>CELKEM</t>
  </si>
  <si>
    <t>ks</t>
  </si>
  <si>
    <t>DPH 15 %</t>
  </si>
  <si>
    <t>Cena vč. DPH</t>
  </si>
  <si>
    <t>Pokoj, zařizovací předměty</t>
  </si>
  <si>
    <t>Takto označené položky vyplnit.</t>
  </si>
  <si>
    <t>m</t>
  </si>
  <si>
    <t>(bez DPH)</t>
  </si>
  <si>
    <t>D+M podlahových soklíků vč. lepení</t>
  </si>
  <si>
    <t>Celkový úklid bytu</t>
  </si>
  <si>
    <t>kpl</t>
  </si>
  <si>
    <t>Cena celkem (bez DPH)</t>
  </si>
  <si>
    <t>Podlahářské práce (lino se měnit nebude, zůstane stávající)</t>
  </si>
  <si>
    <t>Demontáž stávajících podlahových soklíků vč. očištění podkladu</t>
  </si>
  <si>
    <t>Doprava, přesun hmot, odvoz suti a vybouraných hmot na skládku vč. likvidace</t>
  </si>
  <si>
    <r>
      <t>m</t>
    </r>
    <r>
      <rPr>
        <vertAlign val="superscript"/>
        <sz val="11"/>
        <color rgb="FF000000"/>
        <rFont val="Calibri"/>
        <family val="2"/>
        <charset val="238"/>
      </rPr>
      <t>2</t>
    </r>
  </si>
  <si>
    <t>Odsekání obkladů ze stěn vč. odstranění lepidla</t>
  </si>
  <si>
    <t>D+M podlahové dlažby keramickými obkladačkami 20x20 cm, vč. vyrovnání a penetrace podkladu</t>
  </si>
  <si>
    <t>D+M obkladu vnitřních stěn keramickými obkladačkami 15x15 cm do výšky 2 m, vč. vyrovnání a penetrace podkladu a ukončovací plastové lišty k obkladům</t>
  </si>
  <si>
    <t>Vodovodní rozvody</t>
  </si>
  <si>
    <t>Stavební přípomoce pro ZTI</t>
  </si>
  <si>
    <t>D+M izolace 4 m2 sprchového stání "tekutou lepenkou" vč. rohového dilatačního pásu</t>
  </si>
  <si>
    <t>Odsekání dlažby z podlahy vč. odstranění lepidla, v místě stávající vany vysekání rýhy v podlaze pro napojení sprchy na kanalizaci</t>
  </si>
  <si>
    <t>Stavební přípomoce pro elektroinstalaci</t>
  </si>
  <si>
    <t>Kanalizační připojovací potrubí vč. vyvedení nové odbočky pro novou sprchovou vaničku</t>
  </si>
  <si>
    <t>Ostatní práce a vedlejší náklady</t>
  </si>
  <si>
    <t xml:space="preserve">Vedlejší rozpočtové náklady </t>
  </si>
  <si>
    <t>D+M čtvrtkruhové prosklené sprchové zástěny 90x90 cm vč. sprchové keramické vaničky výšky 6 cm do levého rohu po vybourané vaně</t>
  </si>
  <si>
    <t>D+M plastových revizních dvířek v šachtě s vodoměry a uzávěry vody</t>
  </si>
  <si>
    <t>Malířské práce</t>
  </si>
  <si>
    <t>Nátěr 2 ks dřevěných garnýží</t>
  </si>
  <si>
    <t xml:space="preserve"> </t>
  </si>
  <si>
    <t>Demontáž okenní rolety</t>
  </si>
  <si>
    <t>Nátěr syntetický truhlářských výrobků (2 ks interiérových dveří)</t>
  </si>
  <si>
    <t>Odstranění původní malby oškrábáním</t>
  </si>
  <si>
    <t>Penetrace podkladu nátěrem</t>
  </si>
  <si>
    <t>Malba malířskou bílou směsí</t>
  </si>
  <si>
    <t>Koupelna, zařizovací předměty</t>
  </si>
  <si>
    <t>Demontáž stávajícího záchodu a jeho zpětné osazení vč. nového připojení na kanalizační a vodovodní potrubí</t>
  </si>
  <si>
    <t>D+M kulového pračkového ventilu a podomítkového sifonu</t>
  </si>
  <si>
    <t>D+M nové kliky koupelnových dveří</t>
  </si>
  <si>
    <t>Demontáž infrazářiče, demontáž stávající a D+M nové větrací mřížky ventilátoru, demontáž stávajících kompletačních prvků, D+M nových kompletačních prvků, eI. zásuvka pro pračku</t>
  </si>
  <si>
    <t>Výměna vchodových dveří do bytu (demontáž stávajících, D+M nových protipožárních dveří vč. příslušenství - kliky, kování, vložky, klíčů)</t>
  </si>
  <si>
    <t>BYT č. 9 - garsonka</t>
  </si>
  <si>
    <t>BYT č. 13 - 1+1</t>
  </si>
  <si>
    <t>Demontáž stávající kuchyňské linky bez digestoře, vč. dřezu a ostatního příslušenství</t>
  </si>
  <si>
    <t>Demontáž stávající kuchyňské linky vč. digestoře, dřezu a ostatního příslušenství</t>
  </si>
  <si>
    <t>D+M nové "klasické" rohové kuchyňské linky dl. cca 3,5 m (s rohovou horní skříňkou) vč. digestoře, dřezu, baterie</t>
  </si>
  <si>
    <t>D+M elektrického sporáku</t>
  </si>
  <si>
    <t>D+M obkladu vnitřních stěn keramickými obkladačkami 15x15 cm do výšky 2 m za kuchyňskou linkou a sporákem, vč. vyrovnání a penetrace podkladu a ukončovací plastové lišty k obkladům</t>
  </si>
  <si>
    <t>Demontáž okenních závěsů</t>
  </si>
  <si>
    <t>Kuchyně + pokoj, zařizovací předměty</t>
  </si>
  <si>
    <t>Odsekání obkladů za kuchyňskou linkou ze stěn vč. odstranění lepidla</t>
  </si>
  <si>
    <t>Demontáž prosklených interiérových dveří</t>
  </si>
  <si>
    <t>Demontáž stávajícího PVC a podlahových soklíků vč. očištění podkladu</t>
  </si>
  <si>
    <t>Vyrovnání podkladu samonivelační stěrkou vč. nátěru penetrací</t>
  </si>
  <si>
    <t>D+M nového PVC vč. lepení</t>
  </si>
  <si>
    <t>D+M přechodových lišt vč. lepení</t>
  </si>
  <si>
    <t>Podlahářské práce (v kuchyni, v pokoji i v předsíni)</t>
  </si>
  <si>
    <t>Nátěr syntetický kovových konstrukcí (3 ks radiátorů vč. potrubí)</t>
  </si>
  <si>
    <t>Nátěr syntetický kovových konstrukcí (2 ks ocelových zárubní)</t>
  </si>
  <si>
    <t>Nátěr syntetický truhlářských výrobků (2 ks plných interiérových dveří)</t>
  </si>
  <si>
    <t>D+M nových interiérových prosklených dveří vč. příslušenství - kliky, kování</t>
  </si>
  <si>
    <t>D+M standartního příslušenství a vybavení sprchového koutu</t>
  </si>
  <si>
    <t>Nátěr syntetický kovových konstrukcí (4 ks ocelových zárubní) všech ve stejně barevném provedení</t>
  </si>
  <si>
    <t>Demontáž stávající vany vč. obezdívky, vodovodní baterie, všech madel na zdi a dalších drobných prvků</t>
  </si>
  <si>
    <t>D+M nové nástěnné sprchové baterie vč. hlavice s hadicí</t>
  </si>
  <si>
    <t>D+M sprchové keramické vaničky výšky 6 cm (osazené na úroveň podlahy) do původního sprchového koutu, příp. předláždění sprch. podlahy</t>
  </si>
  <si>
    <t>D+M sprchové zástěny (prosklených sprchových dveří) do původního sprchového koutu - pevné boční stěny + otevíravých/posuvných dveří</t>
  </si>
  <si>
    <t>Demontáž stávajícího záchodu, D+M nového záchodu vč. nového připojení na kanalizační a vodovodní potrubí</t>
  </si>
  <si>
    <t>D+M pračkového sifonu pod umyvadlo</t>
  </si>
  <si>
    <t>Demontáž sprchového závěsu vč. závěsové tyče a všech madel na zdi a dalších drobných prvků</t>
  </si>
  <si>
    <t>Vyspravení děr v obkladech stěn</t>
  </si>
  <si>
    <t>Ubourání vyzděného výškového stupně sprchového koutu</t>
  </si>
  <si>
    <t>Odsekání dlažby z podlahy vč. odstranění lepidla</t>
  </si>
  <si>
    <t>Demontáž stávajícího umyvadla a baterie, D+M nového umyvadla a baterie vč. nového připojení na kanalizační a vodovodní potrubí</t>
  </si>
  <si>
    <t>Demontáž stávajícího umyvadla a baterie a jeho zpětné osazení vč. nového připojení na kanalizační a vodovodní potrubí</t>
  </si>
  <si>
    <t>Nátěr 1 ks dřevěné garnýže</t>
  </si>
  <si>
    <t>D+M nové "klasické" rovné kuchyňské linky dl. cca 2,0 m vč. digestoře, dřezu, baterie</t>
  </si>
  <si>
    <t>Kanalizační připojovací potrubí</t>
  </si>
  <si>
    <t>Revize elektroinstalace v bytě</t>
  </si>
  <si>
    <t>Stavební úpravy dvou bytů v Chelčického 1 (DPS 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</si>
</sst>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2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FFFF00"/>
      </patternFill>
    </fill>
  </fills>
  <borders count="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164" fontId="1" fillId="0" borderId="0"/>
  </cellStyleXfs>
  <cellXfs count="30">
    <xf numFmtId="0" fontId="0" fillId="0" borderId="0" xfId="0"/>
    <xf numFmtId="164" fontId="1" fillId="0" borderId="0" xfId="1"/>
    <xf numFmtId="164" fontId="1" fillId="0" borderId="0" xfId="1" applyAlignment="1">
      <alignment vertical="center"/>
    </xf>
    <xf numFmtId="164" fontId="3" fillId="0" borderId="0" xfId="1" applyFont="1" applyAlignment="1">
      <alignment vertical="center"/>
    </xf>
    <xf numFmtId="164" fontId="1" fillId="0" borderId="0" xfId="1" applyFill="1"/>
    <xf numFmtId="0" fontId="0" fillId="0" borderId="0" xfId="0" applyFill="1" applyBorder="1" applyAlignment="1"/>
    <xf numFmtId="164" fontId="1" fillId="0" borderId="0" xfId="1" applyFill="1" applyAlignment="1">
      <alignment vertical="center"/>
    </xf>
    <xf numFmtId="164" fontId="1" fillId="0" borderId="0" xfId="1" applyFill="1" applyBorder="1" applyAlignment="1"/>
    <xf numFmtId="0" fontId="0" fillId="0" borderId="0" xfId="0" applyFill="1" applyBorder="1" applyAlignment="1">
      <alignment horizontal="right"/>
    </xf>
    <xf numFmtId="164" fontId="2" fillId="0" borderId="0" xfId="1" applyFont="1" applyFill="1" applyBorder="1" applyAlignment="1">
      <alignment vertical="center"/>
    </xf>
    <xf numFmtId="164" fontId="1" fillId="2" borderId="1" xfId="1" applyFill="1" applyBorder="1"/>
    <xf numFmtId="164" fontId="1" fillId="2" borderId="2" xfId="1" applyFill="1" applyBorder="1"/>
    <xf numFmtId="164" fontId="1" fillId="2" borderId="1" xfId="1" applyFill="1" applyBorder="1" applyAlignment="1">
      <alignment horizontal="right"/>
    </xf>
    <xf numFmtId="164" fontId="1" fillId="2" borderId="2" xfId="1" applyFill="1" applyBorder="1" applyAlignment="1">
      <alignment horizontal="right"/>
    </xf>
    <xf numFmtId="164" fontId="1" fillId="2" borderId="2" xfId="1" applyFill="1" applyBorder="1" applyAlignment="1">
      <alignment horizontal="right" vertical="center"/>
    </xf>
    <xf numFmtId="164" fontId="1" fillId="2" borderId="1" xfId="1" applyFill="1" applyBorder="1" applyAlignment="1">
      <alignment vertical="center"/>
    </xf>
    <xf numFmtId="164" fontId="3" fillId="0" borderId="3" xfId="1" applyFont="1" applyBorder="1"/>
    <xf numFmtId="164" fontId="1" fillId="0" borderId="4" xfId="1" applyBorder="1"/>
    <xf numFmtId="164" fontId="1" fillId="0" borderId="0" xfId="1" applyFont="1" applyAlignment="1">
      <alignment vertical="center"/>
    </xf>
    <xf numFmtId="164" fontId="2" fillId="0" borderId="0" xfId="1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 vertical="center"/>
    </xf>
    <xf numFmtId="164" fontId="1" fillId="0" borderId="0" xfId="1" applyFill="1" applyBorder="1" applyAlignment="1">
      <alignment horizontal="left" vertical="center"/>
    </xf>
    <xf numFmtId="0" fontId="0" fillId="0" borderId="0" xfId="0" applyFill="1" applyBorder="1"/>
    <xf numFmtId="164" fontId="3" fillId="0" borderId="0" xfId="1" applyFont="1" applyFill="1" applyBorder="1" applyAlignment="1">
      <alignment horizontal="left" vertical="center"/>
    </xf>
    <xf numFmtId="164" fontId="1" fillId="0" borderId="4" xfId="1" applyFill="1" applyBorder="1" applyAlignment="1">
      <alignment horizontal="left"/>
    </xf>
    <xf numFmtId="164" fontId="1" fillId="0" borderId="0" xfId="1" applyFill="1" applyBorder="1" applyAlignment="1">
      <alignment horizontal="left"/>
    </xf>
    <xf numFmtId="164" fontId="3" fillId="0" borderId="3" xfId="1" applyFont="1" applyFill="1" applyBorder="1" applyAlignment="1">
      <alignment horizontal="left" vertical="center"/>
    </xf>
    <xf numFmtId="164" fontId="2" fillId="0" borderId="0" xfId="1" applyFont="1" applyFill="1" applyBorder="1" applyAlignment="1">
      <alignment horizontal="center" vertical="center"/>
    </xf>
    <xf numFmtId="164" fontId="1" fillId="0" borderId="0" xfId="1" applyFill="1" applyBorder="1" applyAlignment="1">
      <alignment horizontal="left" vertical="center" wrapText="1"/>
    </xf>
    <xf numFmtId="164" fontId="5" fillId="0" borderId="5" xfId="1" applyFont="1" applyBorder="1" applyAlignment="1">
      <alignment horizontal="center" vertical="center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Y110"/>
  <sheetViews>
    <sheetView tabSelected="1" zoomScaleNormal="100" workbookViewId="0">
      <selection activeCell="A108" sqref="A108"/>
    </sheetView>
  </sheetViews>
  <sheetFormatPr defaultRowHeight="15" x14ac:dyDescent="0.25"/>
  <cols>
    <col min="1" max="1013" width="10" style="1" customWidth="1"/>
  </cols>
  <sheetData>
    <row r="1" spans="1:1013" ht="15" customHeight="1" x14ac:dyDescent="0.25">
      <c r="A1" s="27" t="s">
        <v>84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9"/>
      <c r="N1" s="9"/>
      <c r="O1" s="9"/>
      <c r="P1" s="9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</row>
    <row r="2" spans="1:1013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</row>
    <row r="3" spans="1:1013" ht="15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</row>
    <row r="4" spans="1:1013" ht="1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</row>
    <row r="5" spans="1:1013" ht="15" customHeight="1" thickBot="1" x14ac:dyDescent="0.3">
      <c r="A5" s="29" t="s">
        <v>46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" t="s">
        <v>0</v>
      </c>
      <c r="N5" s="2" t="s">
        <v>1</v>
      </c>
      <c r="O5" s="2" t="s">
        <v>2</v>
      </c>
      <c r="P5" s="2" t="s">
        <v>3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</row>
    <row r="6" spans="1:1013" ht="15" customHeight="1" x14ac:dyDescent="0.25">
      <c r="A6" s="2"/>
      <c r="O6" s="1" t="s">
        <v>10</v>
      </c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</row>
    <row r="7" spans="1:1013" ht="15" customHeight="1" x14ac:dyDescent="0.25">
      <c r="A7" s="23" t="s">
        <v>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3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</row>
    <row r="8" spans="1:1013" ht="15" customHeight="1" x14ac:dyDescent="0.25">
      <c r="A8" s="21" t="s">
        <v>49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" t="s">
        <v>4</v>
      </c>
      <c r="N8" s="1">
        <v>1</v>
      </c>
      <c r="O8" s="10"/>
      <c r="P8" s="1">
        <f>N8*O8</f>
        <v>0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</row>
    <row r="9" spans="1:1013" ht="15" customHeight="1" x14ac:dyDescent="0.25">
      <c r="A9" s="21" t="s">
        <v>81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" t="s">
        <v>4</v>
      </c>
      <c r="N9" s="1">
        <v>1</v>
      </c>
      <c r="O9" s="11"/>
      <c r="P9" s="1">
        <f>N9*O9</f>
        <v>0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</row>
    <row r="10" spans="1:1013" ht="15" customHeight="1" x14ac:dyDescent="0.25">
      <c r="A10" s="21" t="s">
        <v>35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18" t="s">
        <v>4</v>
      </c>
      <c r="N10" s="1">
        <v>1</v>
      </c>
      <c r="O10" s="12"/>
      <c r="P10" s="1">
        <f>N10*O10</f>
        <v>0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</row>
    <row r="11" spans="1:1013" ht="15" customHeight="1" x14ac:dyDescent="0.25">
      <c r="A11" s="21" t="s">
        <v>45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" t="s">
        <v>4</v>
      </c>
      <c r="N11" s="1">
        <v>1</v>
      </c>
      <c r="O11" s="12"/>
      <c r="P11" s="1">
        <f>N11*O11</f>
        <v>0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</row>
    <row r="12" spans="1:1013" ht="15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"/>
      <c r="O12" s="4"/>
      <c r="P12" s="1">
        <f>SUM(P8:P11)</f>
        <v>0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</row>
    <row r="13" spans="1:1013" ht="15" customHeight="1" x14ac:dyDescent="0.25">
      <c r="A13" s="23" t="s">
        <v>15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</row>
    <row r="14" spans="1:1013" ht="15" customHeight="1" x14ac:dyDescent="0.25">
      <c r="A14" s="21" t="s">
        <v>16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" t="s">
        <v>9</v>
      </c>
      <c r="N14" s="1">
        <v>26</v>
      </c>
      <c r="O14" s="10"/>
      <c r="P14" s="1">
        <f>N14*O14</f>
        <v>0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</row>
    <row r="15" spans="1:1013" ht="15" customHeight="1" x14ac:dyDescent="0.25">
      <c r="A15" s="21" t="s">
        <v>11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" t="s">
        <v>9</v>
      </c>
      <c r="N15" s="1">
        <v>26</v>
      </c>
      <c r="O15" s="11"/>
      <c r="P15" s="1">
        <f>N15*O15</f>
        <v>0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</row>
    <row r="16" spans="1:1013" ht="15" customHeight="1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"/>
      <c r="P16" s="1">
        <f>SUM(P14:P15)</f>
        <v>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</row>
    <row r="17" spans="1:1013" ht="15" customHeight="1" x14ac:dyDescent="0.25">
      <c r="A17" s="23" t="s">
        <v>32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3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</row>
    <row r="18" spans="1:1013" ht="15" customHeight="1" x14ac:dyDescent="0.25">
      <c r="A18" s="21" t="s">
        <v>37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" t="s">
        <v>18</v>
      </c>
      <c r="N18" s="1">
        <v>62</v>
      </c>
      <c r="O18" s="10"/>
      <c r="P18" s="1">
        <f t="shared" ref="P18:P23" si="0">N18*O18</f>
        <v>0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</row>
    <row r="19" spans="1:1013" ht="15" customHeight="1" x14ac:dyDescent="0.25">
      <c r="A19" s="21" t="s">
        <v>38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" t="s">
        <v>18</v>
      </c>
      <c r="N19" s="1">
        <v>62</v>
      </c>
      <c r="O19" s="10"/>
      <c r="P19" s="1">
        <f t="shared" si="0"/>
        <v>0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</row>
    <row r="20" spans="1:1013" ht="15" customHeight="1" x14ac:dyDescent="0.25">
      <c r="A20" s="21" t="s">
        <v>39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" t="s">
        <v>18</v>
      </c>
      <c r="N20" s="1">
        <v>62</v>
      </c>
      <c r="O20" s="10"/>
      <c r="P20" s="1">
        <f t="shared" si="0"/>
        <v>0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</row>
    <row r="21" spans="1:1013" ht="15" customHeight="1" x14ac:dyDescent="0.25">
      <c r="A21" s="21" t="s">
        <v>63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" t="s">
        <v>18</v>
      </c>
      <c r="N21" s="1">
        <v>4</v>
      </c>
      <c r="O21" s="10"/>
      <c r="P21" s="1">
        <f t="shared" si="0"/>
        <v>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</row>
    <row r="22" spans="1:1013" ht="15" customHeight="1" x14ac:dyDescent="0.25">
      <c r="A22" s="21" t="s">
        <v>36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" t="s">
        <v>18</v>
      </c>
      <c r="N22" s="1">
        <v>6</v>
      </c>
      <c r="O22" s="10"/>
      <c r="P22" s="1">
        <f t="shared" si="0"/>
        <v>0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</row>
    <row r="23" spans="1:1013" ht="15" customHeight="1" x14ac:dyDescent="0.25">
      <c r="A23" s="21" t="s">
        <v>80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" t="s">
        <v>9</v>
      </c>
      <c r="N23" s="1">
        <v>3</v>
      </c>
      <c r="O23" s="10"/>
      <c r="P23" s="1">
        <f t="shared" si="0"/>
        <v>0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</row>
    <row r="24" spans="1:1013" ht="15" customHeight="1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"/>
      <c r="O24" s="4"/>
      <c r="P24" s="1">
        <f>SUM(P18:P23)</f>
        <v>0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</row>
    <row r="25" spans="1:1013" ht="15" customHeight="1" x14ac:dyDescent="0.25">
      <c r="A25" s="23" t="s">
        <v>40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3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</row>
    <row r="26" spans="1:1013" ht="15" customHeight="1" x14ac:dyDescent="0.25">
      <c r="A26" s="21" t="s">
        <v>68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" t="s">
        <v>4</v>
      </c>
      <c r="N26" s="1">
        <v>1</v>
      </c>
      <c r="O26" s="12"/>
      <c r="P26" s="1">
        <f t="shared" ref="P26:P43" si="1">N26*O26</f>
        <v>0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</row>
    <row r="27" spans="1:1013" ht="15" customHeight="1" x14ac:dyDescent="0.25">
      <c r="A27" s="21" t="s">
        <v>30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" t="s">
        <v>4</v>
      </c>
      <c r="N27" s="1">
        <v>1</v>
      </c>
      <c r="O27" s="13"/>
      <c r="P27" s="1">
        <f t="shared" si="1"/>
        <v>0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</row>
    <row r="28" spans="1:1013" ht="15" customHeight="1" x14ac:dyDescent="0.25">
      <c r="A28" s="21" t="s">
        <v>66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" t="s">
        <v>4</v>
      </c>
      <c r="N28" s="1">
        <v>1</v>
      </c>
      <c r="O28" s="13"/>
      <c r="P28" s="1">
        <f t="shared" ref="P28" si="2">N28*O28</f>
        <v>0</v>
      </c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</row>
    <row r="29" spans="1:1013" ht="15" customHeight="1" x14ac:dyDescent="0.25">
      <c r="A29" s="21" t="s">
        <v>41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" t="s">
        <v>4</v>
      </c>
      <c r="N29" s="1">
        <v>1</v>
      </c>
      <c r="O29" s="13"/>
      <c r="P29" s="1">
        <f t="shared" si="1"/>
        <v>0</v>
      </c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</row>
    <row r="30" spans="1:1013" ht="15" customHeight="1" x14ac:dyDescent="0.25">
      <c r="A30" s="21" t="s">
        <v>79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" t="s">
        <v>4</v>
      </c>
      <c r="N30" s="1">
        <v>1</v>
      </c>
      <c r="O30" s="13"/>
      <c r="P30" s="1">
        <f t="shared" si="1"/>
        <v>0</v>
      </c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</row>
    <row r="31" spans="1:1013" ht="15" customHeight="1" x14ac:dyDescent="0.25">
      <c r="A31" s="21" t="s">
        <v>42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" t="s">
        <v>4</v>
      </c>
      <c r="N31" s="1">
        <v>1</v>
      </c>
      <c r="O31" s="13"/>
      <c r="P31" s="1">
        <f t="shared" si="1"/>
        <v>0</v>
      </c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</row>
    <row r="32" spans="1:1013" ht="15" customHeight="1" x14ac:dyDescent="0.25">
      <c r="A32" s="21" t="s">
        <v>31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" t="s">
        <v>4</v>
      </c>
      <c r="N32" s="1">
        <v>1</v>
      </c>
      <c r="O32" s="13"/>
      <c r="P32" s="1">
        <f t="shared" ref="P32" si="3">N32*O32</f>
        <v>0</v>
      </c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</row>
    <row r="33" spans="1:1013" ht="15" customHeight="1" x14ac:dyDescent="0.25">
      <c r="A33" s="21" t="s">
        <v>22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" t="s">
        <v>13</v>
      </c>
      <c r="N33" s="1">
        <v>1</v>
      </c>
      <c r="O33" s="13"/>
      <c r="P33" s="1">
        <f t="shared" ref="P33" si="4">N33*O33</f>
        <v>0</v>
      </c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</row>
    <row r="34" spans="1:1013" ht="15" customHeight="1" x14ac:dyDescent="0.25">
      <c r="A34" s="21" t="s">
        <v>27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" t="s">
        <v>13</v>
      </c>
      <c r="N34" s="1">
        <v>1</v>
      </c>
      <c r="O34" s="13"/>
      <c r="P34" s="1">
        <f t="shared" ref="P34" si="5">N34*O34</f>
        <v>0</v>
      </c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</row>
    <row r="35" spans="1:1013" ht="15" customHeight="1" x14ac:dyDescent="0.25">
      <c r="A35" s="21" t="s">
        <v>24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" t="s">
        <v>13</v>
      </c>
      <c r="N35" s="2">
        <v>1</v>
      </c>
      <c r="O35" s="14"/>
      <c r="P35" s="2">
        <f>N35*O35</f>
        <v>0</v>
      </c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</row>
    <row r="36" spans="1:1013" ht="15" customHeight="1" x14ac:dyDescent="0.25">
      <c r="A36" s="21" t="s">
        <v>23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" t="s">
        <v>13</v>
      </c>
      <c r="N36" s="1">
        <v>1</v>
      </c>
      <c r="O36" s="13"/>
      <c r="P36" s="1">
        <f t="shared" ref="P36" si="6">N36*O36</f>
        <v>0</v>
      </c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</row>
    <row r="37" spans="1:1013" ht="15" customHeight="1" x14ac:dyDescent="0.25">
      <c r="A37" s="21" t="s">
        <v>19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" t="s">
        <v>18</v>
      </c>
      <c r="N37" s="1">
        <v>18</v>
      </c>
      <c r="O37" s="13"/>
      <c r="P37" s="1">
        <f t="shared" si="1"/>
        <v>0</v>
      </c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</row>
    <row r="38" spans="1:1013" ht="30" customHeight="1" x14ac:dyDescent="0.25">
      <c r="A38" s="28" t="s">
        <v>21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" t="s">
        <v>18</v>
      </c>
      <c r="N38" s="2">
        <v>18</v>
      </c>
      <c r="O38" s="14"/>
      <c r="P38" s="2">
        <f t="shared" si="1"/>
        <v>0</v>
      </c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</row>
    <row r="39" spans="1:1013" ht="15" customHeight="1" x14ac:dyDescent="0.25">
      <c r="A39" s="21" t="s">
        <v>25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" t="s">
        <v>18</v>
      </c>
      <c r="N39" s="2">
        <v>6</v>
      </c>
      <c r="O39" s="14"/>
      <c r="P39" s="2">
        <f t="shared" ref="P39:P42" si="7">N39*O39</f>
        <v>0</v>
      </c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</row>
    <row r="40" spans="1:1013" ht="15" customHeight="1" x14ac:dyDescent="0.25">
      <c r="A40" s="28" t="s">
        <v>20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" t="s">
        <v>18</v>
      </c>
      <c r="N40" s="2">
        <v>6</v>
      </c>
      <c r="O40" s="14"/>
      <c r="P40" s="2">
        <f t="shared" si="7"/>
        <v>0</v>
      </c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</row>
    <row r="41" spans="1:1013" ht="15" customHeight="1" x14ac:dyDescent="0.25">
      <c r="A41" s="28" t="s">
        <v>43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" t="s">
        <v>4</v>
      </c>
      <c r="N41" s="2">
        <v>1</v>
      </c>
      <c r="O41" s="14"/>
      <c r="P41" s="2">
        <f t="shared" ref="P41" si="8">N41*O41</f>
        <v>0</v>
      </c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</row>
    <row r="42" spans="1:1013" ht="30" customHeight="1" x14ac:dyDescent="0.25">
      <c r="A42" s="28" t="s">
        <v>44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" t="s">
        <v>13</v>
      </c>
      <c r="N42" s="2">
        <v>1</v>
      </c>
      <c r="O42" s="14"/>
      <c r="P42" s="2">
        <f t="shared" si="7"/>
        <v>0</v>
      </c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</row>
    <row r="43" spans="1:1013" ht="15" customHeight="1" x14ac:dyDescent="0.25">
      <c r="A43" s="28" t="s">
        <v>26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" t="s">
        <v>13</v>
      </c>
      <c r="N43" s="2">
        <v>1</v>
      </c>
      <c r="O43" s="14"/>
      <c r="P43" s="2">
        <f t="shared" si="1"/>
        <v>0</v>
      </c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</row>
    <row r="44" spans="1:1013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"/>
      <c r="O44" s="4"/>
      <c r="P44" s="1">
        <f>SUM(P26:P43)</f>
        <v>0</v>
      </c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</row>
    <row r="45" spans="1:1013" x14ac:dyDescent="0.25">
      <c r="A45" s="23" t="s">
        <v>28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3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</row>
    <row r="46" spans="1:1013" ht="15" customHeight="1" x14ac:dyDescent="0.25">
      <c r="A46" s="21" t="s">
        <v>83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" t="s">
        <v>13</v>
      </c>
      <c r="N46" s="1">
        <v>1</v>
      </c>
      <c r="O46" s="12"/>
      <c r="P46" s="1">
        <f>N46*O46</f>
        <v>0</v>
      </c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</row>
    <row r="47" spans="1:1013" ht="15" customHeight="1" x14ac:dyDescent="0.25">
      <c r="A47" s="21" t="s">
        <v>12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" t="s">
        <v>13</v>
      </c>
      <c r="N47" s="1">
        <v>1</v>
      </c>
      <c r="O47" s="12"/>
      <c r="P47" s="1">
        <f>N47*O47</f>
        <v>0</v>
      </c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</row>
    <row r="48" spans="1:1013" x14ac:dyDescent="0.25">
      <c r="A48" s="21" t="s">
        <v>17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" t="s">
        <v>13</v>
      </c>
      <c r="N48" s="1">
        <v>1</v>
      </c>
      <c r="O48" s="13"/>
      <c r="P48" s="1">
        <f>N48*O48</f>
        <v>0</v>
      </c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</row>
    <row r="49" spans="1:1013" x14ac:dyDescent="0.25">
      <c r="A49" s="21" t="s">
        <v>29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" t="s">
        <v>13</v>
      </c>
      <c r="N49" s="1">
        <v>1</v>
      </c>
      <c r="O49" s="13"/>
      <c r="P49" s="1">
        <f>N49*O49</f>
        <v>0</v>
      </c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</row>
    <row r="50" spans="1:1013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"/>
      <c r="O50" s="4"/>
      <c r="P50" s="1">
        <f>SUM(P46:P49)</f>
        <v>0</v>
      </c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</row>
    <row r="51" spans="1:1013" ht="15" customHeight="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</row>
    <row r="52" spans="1:1013" ht="15" customHeight="1" thickBot="1" x14ac:dyDescent="0.3">
      <c r="A52" s="29" t="s">
        <v>47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" t="s">
        <v>0</v>
      </c>
      <c r="N52" s="2" t="s">
        <v>1</v>
      </c>
      <c r="O52" s="2" t="s">
        <v>2</v>
      </c>
      <c r="P52" s="2" t="s">
        <v>3</v>
      </c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</row>
    <row r="53" spans="1:1013" ht="15" customHeight="1" x14ac:dyDescent="0.25">
      <c r="A53" s="2"/>
      <c r="O53" s="1" t="s">
        <v>10</v>
      </c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</row>
    <row r="54" spans="1:1013" ht="15" customHeight="1" x14ac:dyDescent="0.25">
      <c r="A54" s="23" t="s">
        <v>54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3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</row>
    <row r="55" spans="1:1013" ht="15" customHeight="1" x14ac:dyDescent="0.25">
      <c r="A55" s="21" t="s">
        <v>48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" t="s">
        <v>4</v>
      </c>
      <c r="N55" s="1">
        <v>1</v>
      </c>
      <c r="O55" s="10"/>
      <c r="P55" s="1">
        <f>N55*O55</f>
        <v>0</v>
      </c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</row>
    <row r="56" spans="1:1013" ht="15" customHeight="1" x14ac:dyDescent="0.25">
      <c r="A56" s="21" t="s">
        <v>50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" t="s">
        <v>4</v>
      </c>
      <c r="N56" s="1">
        <v>1</v>
      </c>
      <c r="O56" s="11"/>
      <c r="P56" s="1">
        <f>N56*O56</f>
        <v>0</v>
      </c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</row>
    <row r="57" spans="1:1013" ht="15" customHeight="1" x14ac:dyDescent="0.25">
      <c r="A57" s="21" t="s">
        <v>51</v>
      </c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18" t="s">
        <v>4</v>
      </c>
      <c r="N57" s="1">
        <v>1</v>
      </c>
      <c r="O57" s="12"/>
      <c r="P57" s="1">
        <f>N57*O57</f>
        <v>0</v>
      </c>
      <c r="Q57"/>
      <c r="R57"/>
      <c r="S57"/>
      <c r="T57"/>
      <c r="U57"/>
      <c r="V57" t="s">
        <v>34</v>
      </c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</row>
    <row r="58" spans="1:1013" ht="15" customHeight="1" x14ac:dyDescent="0.25">
      <c r="A58" s="21" t="s">
        <v>55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" t="s">
        <v>18</v>
      </c>
      <c r="N58" s="1">
        <v>9</v>
      </c>
      <c r="O58" s="13"/>
      <c r="P58" s="1">
        <f t="shared" ref="P58:P59" si="9">N58*O58</f>
        <v>0</v>
      </c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</row>
    <row r="59" spans="1:1013" ht="30" customHeight="1" x14ac:dyDescent="0.25">
      <c r="A59" s="28" t="s">
        <v>52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" t="s">
        <v>18</v>
      </c>
      <c r="N59" s="2">
        <v>9</v>
      </c>
      <c r="O59" s="14"/>
      <c r="P59" s="2">
        <f t="shared" si="9"/>
        <v>0</v>
      </c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</row>
    <row r="60" spans="1:1013" ht="15" customHeight="1" x14ac:dyDescent="0.25">
      <c r="A60" s="21" t="s">
        <v>53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18" t="s">
        <v>4</v>
      </c>
      <c r="N60" s="1">
        <v>1</v>
      </c>
      <c r="O60" s="12"/>
      <c r="P60" s="1">
        <f>N60*O60</f>
        <v>0</v>
      </c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</row>
    <row r="61" spans="1:1013" ht="15" customHeight="1" x14ac:dyDescent="0.25">
      <c r="A61" s="21" t="s">
        <v>56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18" t="s">
        <v>4</v>
      </c>
      <c r="N61" s="1">
        <v>1</v>
      </c>
      <c r="O61" s="12"/>
      <c r="P61" s="1">
        <f>N61*O61</f>
        <v>0</v>
      </c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</row>
    <row r="62" spans="1:1013" ht="15" customHeight="1" x14ac:dyDescent="0.25">
      <c r="A62" s="21" t="s">
        <v>65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" t="s">
        <v>4</v>
      </c>
      <c r="N62" s="1">
        <v>2</v>
      </c>
      <c r="O62" s="12"/>
      <c r="P62" s="1">
        <f>N62*O62</f>
        <v>0</v>
      </c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</row>
    <row r="63" spans="1:1013" ht="15" customHeight="1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"/>
      <c r="O63" s="4"/>
      <c r="P63" s="1">
        <f>SUM(P55:P62)</f>
        <v>0</v>
      </c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</row>
    <row r="64" spans="1:1013" ht="15" customHeight="1" x14ac:dyDescent="0.25">
      <c r="A64" s="23" t="s">
        <v>61</v>
      </c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3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</row>
    <row r="65" spans="1:1013" ht="15" customHeight="1" x14ac:dyDescent="0.25">
      <c r="A65" s="21" t="s">
        <v>57</v>
      </c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" t="s">
        <v>18</v>
      </c>
      <c r="N65" s="1">
        <v>40</v>
      </c>
      <c r="O65" s="10"/>
      <c r="P65" s="1">
        <f>N65*O65</f>
        <v>0</v>
      </c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</row>
    <row r="66" spans="1:1013" ht="15" customHeight="1" x14ac:dyDescent="0.25">
      <c r="A66" s="21" t="s">
        <v>58</v>
      </c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" t="s">
        <v>18</v>
      </c>
      <c r="N66" s="1">
        <v>40</v>
      </c>
      <c r="O66" s="10"/>
      <c r="P66" s="1">
        <f>N66*O66</f>
        <v>0</v>
      </c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</row>
    <row r="67" spans="1:1013" ht="15" customHeight="1" x14ac:dyDescent="0.25">
      <c r="A67" s="21" t="s">
        <v>59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" t="s">
        <v>18</v>
      </c>
      <c r="N67" s="1">
        <v>40</v>
      </c>
      <c r="O67" s="10"/>
      <c r="P67" s="1">
        <f>N67*O67</f>
        <v>0</v>
      </c>
      <c r="Q67"/>
      <c r="R67"/>
      <c r="S67"/>
      <c r="T67"/>
      <c r="U67" t="s">
        <v>34</v>
      </c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</row>
    <row r="68" spans="1:1013" ht="15" customHeight="1" x14ac:dyDescent="0.25">
      <c r="A68" s="21" t="s">
        <v>11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" t="s">
        <v>9</v>
      </c>
      <c r="N68" s="1">
        <v>40</v>
      </c>
      <c r="O68" s="10"/>
      <c r="P68" s="1">
        <f>N68*O68</f>
        <v>0</v>
      </c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</row>
    <row r="69" spans="1:1013" ht="15" customHeight="1" x14ac:dyDescent="0.25">
      <c r="A69" s="21" t="s">
        <v>60</v>
      </c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" t="s">
        <v>4</v>
      </c>
      <c r="N69" s="1">
        <v>4</v>
      </c>
      <c r="O69" s="10"/>
      <c r="P69" s="1">
        <f>N69*O69</f>
        <v>0</v>
      </c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</row>
    <row r="70" spans="1:1013" ht="15" customHeight="1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"/>
      <c r="P70" s="1">
        <f>SUM(P65:P69)</f>
        <v>0</v>
      </c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</row>
    <row r="71" spans="1:1013" ht="15" customHeight="1" x14ac:dyDescent="0.25">
      <c r="A71" s="23" t="s">
        <v>32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3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</row>
    <row r="72" spans="1:1013" ht="15" customHeight="1" x14ac:dyDescent="0.25">
      <c r="A72" s="21" t="s">
        <v>37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" t="s">
        <v>18</v>
      </c>
      <c r="N72" s="1">
        <v>90</v>
      </c>
      <c r="O72" s="10"/>
      <c r="P72" s="1">
        <f t="shared" ref="P72:P78" si="10">N72*O72</f>
        <v>0</v>
      </c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</row>
    <row r="73" spans="1:1013" ht="15" customHeight="1" x14ac:dyDescent="0.25">
      <c r="A73" s="21" t="s">
        <v>38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" t="s">
        <v>18</v>
      </c>
      <c r="N73" s="1">
        <v>90</v>
      </c>
      <c r="O73" s="10"/>
      <c r="P73" s="1">
        <f t="shared" si="10"/>
        <v>0</v>
      </c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</row>
    <row r="74" spans="1:1013" ht="15" customHeight="1" x14ac:dyDescent="0.25">
      <c r="A74" s="21" t="s">
        <v>39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" t="s">
        <v>18</v>
      </c>
      <c r="N74" s="1">
        <v>90</v>
      </c>
      <c r="O74" s="10"/>
      <c r="P74" s="1">
        <f t="shared" si="10"/>
        <v>0</v>
      </c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</row>
    <row r="75" spans="1:1013" ht="15" customHeight="1" x14ac:dyDescent="0.25">
      <c r="A75" s="21" t="s">
        <v>67</v>
      </c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" t="s">
        <v>18</v>
      </c>
      <c r="N75" s="1">
        <v>8</v>
      </c>
      <c r="O75" s="10"/>
      <c r="P75" s="1">
        <f t="shared" si="10"/>
        <v>0</v>
      </c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</row>
    <row r="76" spans="1:1013" ht="15" customHeight="1" x14ac:dyDescent="0.25">
      <c r="A76" s="21" t="s">
        <v>62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" t="s">
        <v>18</v>
      </c>
      <c r="N76" s="1">
        <v>6</v>
      </c>
      <c r="O76" s="10"/>
      <c r="P76" s="1">
        <f t="shared" si="10"/>
        <v>0</v>
      </c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</row>
    <row r="77" spans="1:1013" ht="15" customHeight="1" x14ac:dyDescent="0.25">
      <c r="A77" s="21" t="s">
        <v>64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" t="s">
        <v>18</v>
      </c>
      <c r="N77" s="1">
        <v>6</v>
      </c>
      <c r="O77" s="10"/>
      <c r="P77" s="1">
        <f t="shared" si="10"/>
        <v>0</v>
      </c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</row>
    <row r="78" spans="1:1013" ht="15" customHeight="1" x14ac:dyDescent="0.25">
      <c r="A78" s="21" t="s">
        <v>33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" t="s">
        <v>9</v>
      </c>
      <c r="N78" s="1">
        <v>6</v>
      </c>
      <c r="O78" s="10"/>
      <c r="P78" s="1">
        <f t="shared" si="10"/>
        <v>0</v>
      </c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</row>
    <row r="79" spans="1:1013" ht="15" customHeight="1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"/>
      <c r="O79" s="4"/>
      <c r="P79" s="1">
        <f>SUM(P72:P78)</f>
        <v>0</v>
      </c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</row>
    <row r="80" spans="1:1013" ht="15" customHeight="1" x14ac:dyDescent="0.25">
      <c r="A80" s="23" t="s">
        <v>40</v>
      </c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3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</row>
    <row r="81" spans="1:1013" ht="15" customHeight="1" x14ac:dyDescent="0.25">
      <c r="A81" s="21" t="s">
        <v>74</v>
      </c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" t="s">
        <v>4</v>
      </c>
      <c r="N81" s="1">
        <v>1</v>
      </c>
      <c r="O81" s="12"/>
      <c r="P81" s="1">
        <f t="shared" ref="P81:P90" si="11">N81*O81</f>
        <v>0</v>
      </c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</row>
    <row r="82" spans="1:1013" ht="15" customHeight="1" x14ac:dyDescent="0.25">
      <c r="A82" s="21" t="s">
        <v>76</v>
      </c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" t="s">
        <v>4</v>
      </c>
      <c r="N82" s="1">
        <v>1</v>
      </c>
      <c r="O82" s="12"/>
      <c r="P82" s="1">
        <f t="shared" ref="P82" si="12">N82*O82</f>
        <v>0</v>
      </c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</row>
    <row r="83" spans="1:1013" ht="15" customHeight="1" x14ac:dyDescent="0.25">
      <c r="A83" s="21" t="s">
        <v>71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" t="s">
        <v>4</v>
      </c>
      <c r="N83" s="1">
        <v>1</v>
      </c>
      <c r="O83" s="13"/>
      <c r="P83" s="1">
        <f t="shared" si="11"/>
        <v>0</v>
      </c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</row>
    <row r="84" spans="1:1013" ht="15" customHeight="1" x14ac:dyDescent="0.25">
      <c r="A84" s="21" t="s">
        <v>70</v>
      </c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" t="s">
        <v>4</v>
      </c>
      <c r="N84" s="1">
        <v>1</v>
      </c>
      <c r="O84" s="13"/>
      <c r="P84" s="1">
        <f t="shared" ref="P84:P85" si="13">N84*O84</f>
        <v>0</v>
      </c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</row>
    <row r="85" spans="1:1013" ht="15" customHeight="1" x14ac:dyDescent="0.25">
      <c r="A85" s="21" t="s">
        <v>69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" t="s">
        <v>4</v>
      </c>
      <c r="N85" s="1">
        <v>1</v>
      </c>
      <c r="O85" s="12"/>
      <c r="P85" s="1">
        <f t="shared" si="13"/>
        <v>0</v>
      </c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</row>
    <row r="86" spans="1:1013" ht="15" customHeight="1" x14ac:dyDescent="0.25">
      <c r="A86" s="21" t="s">
        <v>72</v>
      </c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" t="s">
        <v>4</v>
      </c>
      <c r="N86" s="1">
        <v>1</v>
      </c>
      <c r="O86" s="13"/>
      <c r="P86" s="1">
        <f t="shared" si="11"/>
        <v>0</v>
      </c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</row>
    <row r="87" spans="1:1013" ht="15" customHeight="1" x14ac:dyDescent="0.25">
      <c r="A87" s="21" t="s">
        <v>78</v>
      </c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" t="s">
        <v>4</v>
      </c>
      <c r="N87" s="1">
        <v>1</v>
      </c>
      <c r="O87" s="13"/>
      <c r="P87" s="1">
        <f t="shared" si="11"/>
        <v>0</v>
      </c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</row>
    <row r="88" spans="1:1013" ht="15" customHeight="1" x14ac:dyDescent="0.25">
      <c r="A88" s="21" t="s">
        <v>73</v>
      </c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" t="s">
        <v>4</v>
      </c>
      <c r="N88" s="1">
        <v>1</v>
      </c>
      <c r="O88" s="13"/>
      <c r="P88" s="1">
        <f t="shared" si="11"/>
        <v>0</v>
      </c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</row>
    <row r="89" spans="1:1013" ht="15" customHeight="1" x14ac:dyDescent="0.25">
      <c r="A89" s="21" t="s">
        <v>22</v>
      </c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" t="s">
        <v>13</v>
      </c>
      <c r="N89" s="1">
        <v>1</v>
      </c>
      <c r="O89" s="13"/>
      <c r="P89" s="1">
        <f t="shared" si="11"/>
        <v>0</v>
      </c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</row>
    <row r="90" spans="1:1013" ht="15" customHeight="1" x14ac:dyDescent="0.25">
      <c r="A90" s="21" t="s">
        <v>82</v>
      </c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" t="s">
        <v>13</v>
      </c>
      <c r="N90" s="1">
        <v>1</v>
      </c>
      <c r="O90" s="13"/>
      <c r="P90" s="1">
        <f t="shared" si="11"/>
        <v>0</v>
      </c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</row>
    <row r="91" spans="1:1013" ht="15" customHeight="1" x14ac:dyDescent="0.25">
      <c r="A91" s="21" t="s">
        <v>24</v>
      </c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" t="s">
        <v>13</v>
      </c>
      <c r="N91" s="2">
        <v>1</v>
      </c>
      <c r="O91" s="14"/>
      <c r="P91" s="2">
        <f>N91*O91</f>
        <v>0</v>
      </c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</row>
    <row r="92" spans="1:1013" ht="15" customHeight="1" x14ac:dyDescent="0.25">
      <c r="A92" s="21" t="s">
        <v>23</v>
      </c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" t="s">
        <v>13</v>
      </c>
      <c r="N92" s="1">
        <v>1</v>
      </c>
      <c r="O92" s="13"/>
      <c r="P92" s="1">
        <f t="shared" ref="P92:P97" si="14">N92*O92</f>
        <v>0</v>
      </c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</row>
    <row r="93" spans="1:1013" ht="15" customHeight="1" x14ac:dyDescent="0.25">
      <c r="A93" s="21" t="s">
        <v>75</v>
      </c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" t="s">
        <v>4</v>
      </c>
      <c r="N93" s="1">
        <v>1</v>
      </c>
      <c r="O93" s="13"/>
      <c r="P93" s="1">
        <f t="shared" si="14"/>
        <v>0</v>
      </c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</row>
    <row r="94" spans="1:1013" ht="15" customHeight="1" x14ac:dyDescent="0.25">
      <c r="A94" s="21" t="s">
        <v>77</v>
      </c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" t="s">
        <v>18</v>
      </c>
      <c r="N94" s="2">
        <v>9</v>
      </c>
      <c r="O94" s="14"/>
      <c r="P94" s="2">
        <f t="shared" si="14"/>
        <v>0</v>
      </c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</row>
    <row r="95" spans="1:1013" ht="15" customHeight="1" x14ac:dyDescent="0.25">
      <c r="A95" s="28" t="s">
        <v>20</v>
      </c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" t="s">
        <v>18</v>
      </c>
      <c r="N95" s="2">
        <v>9</v>
      </c>
      <c r="O95" s="14"/>
      <c r="P95" s="2">
        <f t="shared" si="14"/>
        <v>0</v>
      </c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</row>
    <row r="96" spans="1:1013" ht="30" customHeight="1" x14ac:dyDescent="0.25">
      <c r="A96" s="28" t="s">
        <v>44</v>
      </c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" t="s">
        <v>13</v>
      </c>
      <c r="N96" s="2">
        <v>1</v>
      </c>
      <c r="O96" s="14"/>
      <c r="P96" s="2">
        <f t="shared" si="14"/>
        <v>0</v>
      </c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</row>
    <row r="97" spans="1:1013" ht="15" customHeight="1" x14ac:dyDescent="0.25">
      <c r="A97" s="28" t="s">
        <v>26</v>
      </c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" t="s">
        <v>13</v>
      </c>
      <c r="N97" s="2">
        <v>1</v>
      </c>
      <c r="O97" s="14"/>
      <c r="P97" s="2">
        <f t="shared" si="14"/>
        <v>0</v>
      </c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</row>
    <row r="98" spans="1:1013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"/>
      <c r="O98" s="4"/>
      <c r="P98" s="1">
        <f>SUM(P81:P97)</f>
        <v>0</v>
      </c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</row>
    <row r="99" spans="1:1013" x14ac:dyDescent="0.25">
      <c r="A99" s="23" t="s">
        <v>28</v>
      </c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3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</row>
    <row r="100" spans="1:1013" ht="15" customHeight="1" x14ac:dyDescent="0.25">
      <c r="A100" s="21" t="s">
        <v>83</v>
      </c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" t="s">
        <v>13</v>
      </c>
      <c r="N100" s="1">
        <v>1</v>
      </c>
      <c r="O100" s="12"/>
      <c r="P100" s="1">
        <f>N100*O100</f>
        <v>0</v>
      </c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</row>
    <row r="101" spans="1:1013" ht="15" customHeight="1" x14ac:dyDescent="0.25">
      <c r="A101" s="21" t="s">
        <v>12</v>
      </c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" t="s">
        <v>13</v>
      </c>
      <c r="N101" s="1">
        <v>1</v>
      </c>
      <c r="O101" s="12"/>
      <c r="P101" s="1">
        <f>N101*O101</f>
        <v>0</v>
      </c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</row>
    <row r="102" spans="1:1013" x14ac:dyDescent="0.25">
      <c r="A102" s="21" t="s">
        <v>17</v>
      </c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" t="s">
        <v>13</v>
      </c>
      <c r="N102" s="1">
        <v>1</v>
      </c>
      <c r="O102" s="13"/>
      <c r="P102" s="1">
        <f>N102*O102</f>
        <v>0</v>
      </c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</row>
    <row r="103" spans="1:1013" x14ac:dyDescent="0.25">
      <c r="A103" s="21" t="s">
        <v>29</v>
      </c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" t="s">
        <v>13</v>
      </c>
      <c r="N103" s="1">
        <v>1</v>
      </c>
      <c r="O103" s="13"/>
      <c r="P103" s="1">
        <f>N103*O103</f>
        <v>0</v>
      </c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</row>
    <row r="104" spans="1:1013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"/>
      <c r="O104" s="4"/>
      <c r="P104" s="1">
        <f>SUM(P100:P103)</f>
        <v>0</v>
      </c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</row>
    <row r="105" spans="1:1013" x14ac:dyDescent="0.25">
      <c r="A105" s="15"/>
      <c r="B105" s="25" t="s">
        <v>8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"/>
      <c r="O105" s="4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</row>
    <row r="106" spans="1:1013" x14ac:dyDescent="0.25">
      <c r="A106" s="8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26" t="s">
        <v>14</v>
      </c>
      <c r="N106" s="26"/>
      <c r="O106" s="26"/>
      <c r="P106" s="16">
        <f>P12+P16+P24+P44+P50+P63+P70+P79+P98+P104</f>
        <v>0</v>
      </c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</row>
    <row r="107" spans="1:1013" x14ac:dyDescent="0.25">
      <c r="A107" s="2"/>
      <c r="M107" s="25" t="s">
        <v>5</v>
      </c>
      <c r="N107" s="25"/>
      <c r="O107" s="25"/>
      <c r="P107" s="1">
        <f>P106*0.15</f>
        <v>0</v>
      </c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</row>
    <row r="108" spans="1:1013" ht="15" customHeight="1" thickBot="1" x14ac:dyDescent="0.3">
      <c r="A108" s="2"/>
      <c r="M108" s="24" t="s">
        <v>6</v>
      </c>
      <c r="N108" s="24"/>
      <c r="O108" s="24"/>
      <c r="P108" s="17">
        <f>P106+P107</f>
        <v>0</v>
      </c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</row>
    <row r="109" spans="1:1013" ht="15" customHeight="1" thickTop="1" x14ac:dyDescent="0.25">
      <c r="A109" s="6"/>
      <c r="B109" s="7"/>
      <c r="C109" s="7"/>
      <c r="D109" s="7"/>
      <c r="O109" s="2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</row>
    <row r="110" spans="1:1013" x14ac:dyDescent="0.25">
      <c r="A110" s="2"/>
      <c r="M110" s="2"/>
      <c r="P110" s="2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</row>
  </sheetData>
  <mergeCells count="102">
    <mergeCell ref="A103:L103"/>
    <mergeCell ref="A95:L95"/>
    <mergeCell ref="A96:L96"/>
    <mergeCell ref="A97:L97"/>
    <mergeCell ref="A98:L98"/>
    <mergeCell ref="A104:L104"/>
    <mergeCell ref="A57:L57"/>
    <mergeCell ref="A58:L58"/>
    <mergeCell ref="A59:L59"/>
    <mergeCell ref="A65:L65"/>
    <mergeCell ref="A66:L66"/>
    <mergeCell ref="A67:L67"/>
    <mergeCell ref="A68:L68"/>
    <mergeCell ref="A76:L76"/>
    <mergeCell ref="A84:L84"/>
    <mergeCell ref="A85:L85"/>
    <mergeCell ref="A82:L82"/>
    <mergeCell ref="A94:L94"/>
    <mergeCell ref="A93:L93"/>
    <mergeCell ref="A60:L60"/>
    <mergeCell ref="A99:L99"/>
    <mergeCell ref="A86:L86"/>
    <mergeCell ref="A91:L91"/>
    <mergeCell ref="A92:L92"/>
    <mergeCell ref="A87:L87"/>
    <mergeCell ref="A88:L88"/>
    <mergeCell ref="A89:L89"/>
    <mergeCell ref="A90:L90"/>
    <mergeCell ref="A101:L101"/>
    <mergeCell ref="A102:L102"/>
    <mergeCell ref="A73:L73"/>
    <mergeCell ref="A74:L74"/>
    <mergeCell ref="A75:L75"/>
    <mergeCell ref="A77:L77"/>
    <mergeCell ref="A78:L78"/>
    <mergeCell ref="A79:L79"/>
    <mergeCell ref="A80:L80"/>
    <mergeCell ref="A81:L81"/>
    <mergeCell ref="A83:L83"/>
    <mergeCell ref="A5:L5"/>
    <mergeCell ref="A52:L52"/>
    <mergeCell ref="A54:L54"/>
    <mergeCell ref="A28:L28"/>
    <mergeCell ref="A10:L10"/>
    <mergeCell ref="A38:L38"/>
    <mergeCell ref="A22:L22"/>
    <mergeCell ref="A21:L21"/>
    <mergeCell ref="A20:L20"/>
    <mergeCell ref="A19:L19"/>
    <mergeCell ref="A27:L27"/>
    <mergeCell ref="A26:L26"/>
    <mergeCell ref="A32:L32"/>
    <mergeCell ref="A47:L47"/>
    <mergeCell ref="A43:L43"/>
    <mergeCell ref="M108:O108"/>
    <mergeCell ref="A48:L48"/>
    <mergeCell ref="A49:L49"/>
    <mergeCell ref="A50:L50"/>
    <mergeCell ref="B105:L105"/>
    <mergeCell ref="M106:O106"/>
    <mergeCell ref="M107:O107"/>
    <mergeCell ref="A1:L2"/>
    <mergeCell ref="A35:L35"/>
    <mergeCell ref="A45:L45"/>
    <mergeCell ref="A44:L44"/>
    <mergeCell ref="A39:L39"/>
    <mergeCell ref="A33:L33"/>
    <mergeCell ref="A34:L34"/>
    <mergeCell ref="A36:L36"/>
    <mergeCell ref="A40:L40"/>
    <mergeCell ref="A42:L42"/>
    <mergeCell ref="A13:L13"/>
    <mergeCell ref="A14:L14"/>
    <mergeCell ref="A15:L15"/>
    <mergeCell ref="A7:L7"/>
    <mergeCell ref="A8:L8"/>
    <mergeCell ref="A12:L12"/>
    <mergeCell ref="A41:L41"/>
    <mergeCell ref="A46:L46"/>
    <mergeCell ref="A100:L100"/>
    <mergeCell ref="A29:L29"/>
    <mergeCell ref="A30:L30"/>
    <mergeCell ref="A31:L31"/>
    <mergeCell ref="A37:L37"/>
    <mergeCell ref="A9:L9"/>
    <mergeCell ref="A11:L11"/>
    <mergeCell ref="A24:L24"/>
    <mergeCell ref="A25:L25"/>
    <mergeCell ref="A16:L16"/>
    <mergeCell ref="A17:L17"/>
    <mergeCell ref="A23:L23"/>
    <mergeCell ref="A18:L18"/>
    <mergeCell ref="A69:L69"/>
    <mergeCell ref="A70:L70"/>
    <mergeCell ref="A71:L71"/>
    <mergeCell ref="A72:L72"/>
    <mergeCell ref="A55:L55"/>
    <mergeCell ref="A56:L56"/>
    <mergeCell ref="A62:L62"/>
    <mergeCell ref="A63:L63"/>
    <mergeCell ref="A64:L64"/>
    <mergeCell ref="A61:L61"/>
  </mergeCells>
  <pageMargins left="0.25" right="0.25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Cába</dc:creator>
  <cp:lastModifiedBy>Jan Cába</cp:lastModifiedBy>
  <cp:lastPrinted>2022-01-05T10:02:14Z</cp:lastPrinted>
  <dcterms:created xsi:type="dcterms:W3CDTF">2020-01-09T09:05:24Z</dcterms:created>
  <dcterms:modified xsi:type="dcterms:W3CDTF">2022-01-05T12:33:27Z</dcterms:modified>
</cp:coreProperties>
</file>